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LDHHD\On Lab\الاشراف 1445\3\برنامج الطالب المدون\"/>
    </mc:Choice>
  </mc:AlternateContent>
  <xr:revisionPtr revIDLastSave="0" documentId="13_ncr:1_{71516680-691F-4009-B4CC-0A168E74E00D}" xr6:coauthVersionLast="47" xr6:coauthVersionMax="47" xr10:uidLastSave="{00000000-0000-0000-0000-000000000000}"/>
  <bookViews>
    <workbookView xWindow="28680" yWindow="1575" windowWidth="24240" windowHeight="13140" xr2:uid="{13675ED5-7678-44FA-8FD9-1277127BEDFC}"/>
  </bookViews>
  <sheets>
    <sheet name="تقرير للنشر" sheetId="1" r:id="rId1"/>
  </sheets>
  <definedNames>
    <definedName name="_xlnm._FilterDatabase" localSheetId="0" hidden="1">'تقرير للنشر'!$B$5:$G$60</definedName>
    <definedName name="_xlnm.Print_Area" localSheetId="0">'تقرير للنشر'!$A$1:$O$62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1" l="1"/>
  <c r="H61" i="1"/>
  <c r="G61" i="1"/>
  <c r="C61" i="1"/>
  <c r="K33" i="1"/>
  <c r="M33" i="1" s="1"/>
  <c r="M32" i="1"/>
  <c r="K32" i="1"/>
  <c r="N31" i="1"/>
  <c r="K31" i="1"/>
  <c r="M31" i="1" s="1"/>
  <c r="N30" i="1"/>
  <c r="K30" i="1"/>
  <c r="M30" i="1" s="1"/>
  <c r="N29" i="1"/>
  <c r="M29" i="1"/>
  <c r="K29" i="1"/>
  <c r="N28" i="1"/>
  <c r="M28" i="1"/>
  <c r="K28" i="1"/>
  <c r="N27" i="1"/>
  <c r="K27" i="1"/>
  <c r="M27" i="1" s="1"/>
  <c r="N26" i="1"/>
  <c r="K26" i="1"/>
  <c r="M26" i="1" s="1"/>
  <c r="N25" i="1"/>
  <c r="M25" i="1"/>
  <c r="K25" i="1"/>
  <c r="N24" i="1"/>
  <c r="M24" i="1"/>
  <c r="K24" i="1"/>
  <c r="N23" i="1"/>
  <c r="K23" i="1"/>
  <c r="M23" i="1" s="1"/>
  <c r="N22" i="1"/>
  <c r="K22" i="1"/>
  <c r="M22" i="1" s="1"/>
  <c r="N21" i="1"/>
  <c r="M21" i="1"/>
  <c r="K21" i="1"/>
  <c r="N20" i="1"/>
  <c r="M20" i="1"/>
  <c r="K20" i="1"/>
  <c r="N19" i="1"/>
  <c r="K19" i="1"/>
  <c r="M19" i="1" s="1"/>
  <c r="N18" i="1"/>
  <c r="K18" i="1"/>
  <c r="M18" i="1" s="1"/>
  <c r="N17" i="1"/>
  <c r="M17" i="1"/>
  <c r="K17" i="1"/>
  <c r="N16" i="1"/>
  <c r="M16" i="1"/>
  <c r="K16" i="1"/>
  <c r="N15" i="1"/>
  <c r="K15" i="1"/>
  <c r="M15" i="1" s="1"/>
  <c r="N14" i="1"/>
  <c r="K14" i="1"/>
  <c r="M14" i="1" s="1"/>
  <c r="N13" i="1"/>
  <c r="M13" i="1"/>
  <c r="K13" i="1"/>
  <c r="N12" i="1"/>
  <c r="M12" i="1"/>
  <c r="K12" i="1"/>
  <c r="N11" i="1"/>
  <c r="K11" i="1"/>
  <c r="M11" i="1" s="1"/>
  <c r="N10" i="1"/>
  <c r="K10" i="1"/>
  <c r="M10" i="1" s="1"/>
  <c r="N9" i="1"/>
  <c r="M9" i="1"/>
  <c r="K9" i="1"/>
  <c r="N8" i="1"/>
  <c r="M8" i="1"/>
  <c r="K8" i="1"/>
  <c r="N7" i="1"/>
  <c r="K7" i="1"/>
  <c r="M7" i="1" s="1"/>
  <c r="N6" i="1"/>
  <c r="N61" i="1" s="1"/>
  <c r="K6" i="1"/>
  <c r="M6" i="1" s="1"/>
</calcChain>
</file>

<file path=xl/sharedStrings.xml><?xml version="1.0" encoding="utf-8"?>
<sst xmlns="http://schemas.openxmlformats.org/spreadsheetml/2006/main" count="126" uniqueCount="53">
  <si>
    <t>تقرير متابعة تقدم الطلاب والطالبات في برنامج الطالب المدون</t>
  </si>
  <si>
    <t>م</t>
  </si>
  <si>
    <t>الجنس</t>
  </si>
  <si>
    <t>الهوية الوطنية</t>
  </si>
  <si>
    <t>رقم الجوال</t>
  </si>
  <si>
    <t>اسم الطالب</t>
  </si>
  <si>
    <t>المدرسة</t>
  </si>
  <si>
    <t>المدارس الفريدة</t>
  </si>
  <si>
    <t>الحضور</t>
  </si>
  <si>
    <t>حضور عن بعد</t>
  </si>
  <si>
    <t>تفاعل عن بعد</t>
  </si>
  <si>
    <t>مقال</t>
  </si>
  <si>
    <t>المجموع</t>
  </si>
  <si>
    <t>الساعات التطوعية</t>
  </si>
  <si>
    <t>بنين</t>
  </si>
  <si>
    <t>ثانوية الأوس الأهلية</t>
  </si>
  <si>
    <t>ثانوية الأمير مقرن بن عبدالعزيز</t>
  </si>
  <si>
    <t>ثانوية العقيق الأهلية</t>
  </si>
  <si>
    <t>ثانوية الملك فيصل</t>
  </si>
  <si>
    <t>ثانوية طيبة</t>
  </si>
  <si>
    <t>ثانوية العلوم الشرعية</t>
  </si>
  <si>
    <t>ثانوية الأمير عبدالمحسن</t>
  </si>
  <si>
    <t>ثانوية الملك عبدالله</t>
  </si>
  <si>
    <t>ثانوية القلعة الحجازية الأهلية</t>
  </si>
  <si>
    <t>ثانوية الريان الأهلية</t>
  </si>
  <si>
    <t>المدارس المتقدمة</t>
  </si>
  <si>
    <t>بنات</t>
  </si>
  <si>
    <t xml:space="preserve"> الثانوية الثامنة والعشرون</t>
  </si>
  <si>
    <t xml:space="preserve">ثانوية رقية بنت النبي صلى الله عليه وسلم </t>
  </si>
  <si>
    <t>الثانويه الحادية و الاربعون</t>
  </si>
  <si>
    <t xml:space="preserve">مدارس الملك عبدالعزيز النموذجية </t>
  </si>
  <si>
    <t>الثانويه الثامنه والثلاثون</t>
  </si>
  <si>
    <t>مدارس الوطن الأهلية</t>
  </si>
  <si>
    <t xml:space="preserve">  الثانوية الرابعة و العشرون بالمدينة المنورة </t>
  </si>
  <si>
    <t xml:space="preserve"> ثانوية مارية القبطية </t>
  </si>
  <si>
    <t>مدارس أنوار الفيحاء الأهلية</t>
  </si>
  <si>
    <t>الثانوية الثالثة والاربعون</t>
  </si>
  <si>
    <t xml:space="preserve">ثانوية زينب بنت خزيمة </t>
  </si>
  <si>
    <t xml:space="preserve"> الثانوية الخامسة والثلاثون </t>
  </si>
  <si>
    <t xml:space="preserve">مدارس العقيق الأهلية </t>
  </si>
  <si>
    <t>الثانوية الرابعة والعشرون</t>
  </si>
  <si>
    <t>الثانوية التاسعة و الثلاثون</t>
  </si>
  <si>
    <t>مدارس الغراء الأهلية</t>
  </si>
  <si>
    <t>الثانوية الثانية</t>
  </si>
  <si>
    <t>الثانوية الثامنة عشر</t>
  </si>
  <si>
    <t xml:space="preserve">الثانوية الرابعة و الثلاثون </t>
  </si>
  <si>
    <t xml:space="preserve">مدارس الفصحى الاهلية </t>
  </si>
  <si>
    <t>منارات المدينة المنورة الاهلية</t>
  </si>
  <si>
    <t>الثانوية التاسعه عشر</t>
  </si>
  <si>
    <t xml:space="preserve"> ثانوية زينب بنت خزيمة</t>
  </si>
  <si>
    <t>مدارس الخندق الأهلية</t>
  </si>
  <si>
    <t>الإجمالي</t>
  </si>
  <si>
    <t>11 مدرسة بنين / 24 مدرسة بنات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</si>
</sst>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scheme val="minor"/>
    </font>
    <font>
      <sz val="48"/>
      <color theme="0"/>
      <name val="Changa Medium"/>
    </font>
    <font>
      <sz val="14"/>
      <color theme="1"/>
      <name val="Changa Medium"/>
    </font>
    <font>
      <sz val="14"/>
      <color rgb="FF002060"/>
      <name val="Changa Medium"/>
    </font>
    <font>
      <sz val="14"/>
      <color rgb="FFFF0000"/>
      <name val="Changa Medium"/>
    </font>
    <font>
      <sz val="14"/>
      <color rgb="FF7030A0"/>
      <name val="Changa Medium"/>
    </font>
    <font>
      <sz val="14"/>
      <color rgb="FFC00000"/>
      <name val="Changa Medium"/>
    </font>
    <font>
      <sz val="14"/>
      <color theme="3"/>
      <name val="Changa Medium"/>
    </font>
    <font>
      <sz val="16"/>
      <color theme="0"/>
      <name val="Changa Medium"/>
    </font>
    <font>
      <sz val="16"/>
      <color theme="1"/>
      <name val="Changa Medium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9" fillId="3" borderId="0" xfId="0" applyNumberFormat="1" applyFont="1" applyFill="1" applyAlignment="1">
      <alignment horizontal="center" vertical="center" readingOrder="2"/>
    </xf>
  </cellXfs>
  <cellStyles count="1">
    <cellStyle name="عادي" xfId="0" builtinId="0"/>
  </cellStyles>
  <dxfs count="27"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hanga Medium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rgb="FFFFFFFF"/>
        <name val="Changa Medium"/>
        <scheme val="none"/>
      </font>
      <fill>
        <patternFill>
          <fgColor rgb="FF000000"/>
          <bgColor rgb="FF0070C0"/>
        </patternFill>
      </fill>
    </dxf>
    <dxf>
      <font>
        <strike val="0"/>
        <outline val="0"/>
        <shadow val="0"/>
        <u val="none"/>
        <vertAlign val="baseline"/>
        <sz val="14"/>
        <color rgb="FF000000"/>
        <name val="Changa Medium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hanga Medium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A98FF-29AA-4A4B-A5E5-9664039845F9}" name="الجدول17" displayName="الجدول17" ref="B5:N61" totalsRowCount="1" headerRowDxfId="26" dataDxfId="25" totalsRowDxfId="24">
  <autoFilter ref="B5:N60" xr:uid="{F3F8BF75-E005-4F06-9D09-AC1AA2C3F960}"/>
  <sortState xmlns:xlrd2="http://schemas.microsoft.com/office/spreadsheetml/2017/richdata2" ref="B6:N60">
    <sortCondition ref="C6:C60" customList="بنين,بنات"/>
    <sortCondition descending="1" ref="J6:J60"/>
    <sortCondition descending="1" ref="M6:M60"/>
    <sortCondition ref="F6:F60"/>
  </sortState>
  <tableColumns count="13">
    <tableColumn id="1" xr3:uid="{A43F22C3-E60E-4A54-85F2-39A1EBE70FB1}" name="م" totalsRowLabel="الإجمالي" dataDxfId="22" totalsRowDxfId="23"/>
    <tableColumn id="10" xr3:uid="{3DD3F6BF-D45A-4FF8-99FA-BABE853AA7B0}" name="الجنس" totalsRowFunction="count" totalsRowDxfId="21"/>
    <tableColumn id="11" xr3:uid="{C4B7B717-AC33-4DC8-BCD9-369E93EC772F}" name="الهوية الوطنية" totalsRowDxfId="20"/>
    <tableColumn id="12" xr3:uid="{F5E9DE44-F4BB-4B0D-A741-CBD78FFA9FF5}" name="رقم الجوال" dataDxfId="18" totalsRowDxfId="19"/>
    <tableColumn id="2" xr3:uid="{3DF80C17-D40D-41DC-AF52-F4F44537CFD0}" name="اسم الطالب" dataDxfId="16" totalsRowDxfId="17"/>
    <tableColumn id="3" xr3:uid="{5179CBCB-81A5-4462-B61C-5482802F355A}" name="المدرسة" totalsRowFunction="custom" dataDxfId="14" totalsRowDxfId="15">
      <totalsRowFormula>COUNTA(_xlfn.UNIQUE(الجدول17[المدرسة]))</totalsRowFormula>
    </tableColumn>
    <tableColumn id="13" xr3:uid="{92321B9E-C0EB-4871-B67F-923E77CDD52F}" name="المدارس الفريدة" totalsRowFunction="count" dataDxfId="12" totalsRowDxfId="13"/>
    <tableColumn id="7" xr3:uid="{00DB48BB-1A2E-4187-88CE-01997CB62D0E}" name="الحضور" dataDxfId="10" totalsRowDxfId="11"/>
    <tableColumn id="6" xr3:uid="{E722A0B0-4C9F-4223-8D61-8E0EC08FA241}" name="حضور عن بعد" dataDxfId="8" totalsRowDxfId="9"/>
    <tableColumn id="5" xr3:uid="{CB566B9D-6720-4DF9-91D7-FCA536CD7455}" name="تفاعل عن بعد" dataDxfId="6" totalsRowDxfId="7">
      <calculatedColumnFormula>IF(الجدول17[[#This Row],[مقال]]=1,1,"")</calculatedColumnFormula>
    </tableColumn>
    <tableColumn id="4" xr3:uid="{65819A52-A0FA-4F57-B467-88A2C79F12E8}" name="مقال" totalsRowFunction="sum" dataDxfId="4" totalsRowDxfId="5"/>
    <tableColumn id="8" xr3:uid="{8B39AEB1-1AB7-43A5-899E-05079420EE74}" name="المجموع" dataDxfId="2" totalsRowDxfId="3">
      <calculatedColumnFormula>SUM(الجدول17[[#This Row],[الحضور]:[مقال]])</calculatedColumnFormula>
    </tableColumn>
    <tableColumn id="9" xr3:uid="{211A3C31-2967-4D29-BE3F-AC70F98D4D74}" name="الساعات التطوعية" totalsRowFunction="sum" dataDxfId="0" totalsRowDxfId="1">
      <calculatedColumnFormula>IF(الجدول17[[#This Row],[مقال]]=1,20,15)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DA94-5323-4183-AFEB-D64B8D9079AD}">
  <sheetPr>
    <pageSetUpPr fitToPage="1"/>
  </sheetPr>
  <dimension ref="B2:N108"/>
  <sheetViews>
    <sheetView rightToLeft="1" tabSelected="1" zoomScale="60" zoomScaleNormal="60" workbookViewId="0">
      <selection activeCell="G12" sqref="G12"/>
    </sheetView>
  </sheetViews>
  <sheetFormatPr defaultRowHeight="14.25" x14ac:dyDescent="0.2"/>
  <cols>
    <col min="2" max="2" width="12.125" style="29" bestFit="1" customWidth="1"/>
    <col min="3" max="3" width="14.375" style="29" bestFit="1" customWidth="1"/>
    <col min="4" max="4" width="24" style="29" bestFit="1" customWidth="1"/>
    <col min="5" max="5" width="24" style="29" customWidth="1"/>
    <col min="6" max="6" width="34.375" bestFit="1" customWidth="1"/>
    <col min="7" max="7" width="47" customWidth="1"/>
    <col min="8" max="8" width="21" customWidth="1"/>
    <col min="9" max="9" width="12.5" style="29" bestFit="1" customWidth="1"/>
    <col min="10" max="10" width="21.375" style="29" bestFit="1" customWidth="1"/>
    <col min="11" max="11" width="22.125" style="29" bestFit="1" customWidth="1"/>
    <col min="12" max="12" width="13.125" style="29" bestFit="1" customWidth="1"/>
    <col min="13" max="13" width="16.75" style="29" bestFit="1" customWidth="1"/>
    <col min="14" max="14" width="27.625" style="29" bestFit="1" customWidth="1"/>
  </cols>
  <sheetData>
    <row r="2" spans="2:14" ht="100.5" x14ac:dyDescent="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5" spans="2:14" ht="30" x14ac:dyDescent="0.2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4" t="s">
        <v>11</v>
      </c>
      <c r="M5" s="5" t="s">
        <v>12</v>
      </c>
      <c r="N5" s="3" t="s">
        <v>13</v>
      </c>
    </row>
    <row r="6" spans="2:14" ht="30" x14ac:dyDescent="0.2">
      <c r="B6" s="6">
        <v>1</v>
      </c>
      <c r="C6" s="6" t="s">
        <v>14</v>
      </c>
      <c r="D6" s="6"/>
      <c r="E6" s="6"/>
      <c r="F6" s="7"/>
      <c r="G6" s="7" t="s">
        <v>15</v>
      </c>
      <c r="H6" s="7">
        <v>1</v>
      </c>
      <c r="I6" s="7">
        <v>3</v>
      </c>
      <c r="J6" s="7">
        <v>1</v>
      </c>
      <c r="K6" s="7">
        <f>IF(الجدول17[[#This Row],[مقال]]=1,1,"")</f>
        <v>1</v>
      </c>
      <c r="L6" s="7">
        <v>1</v>
      </c>
      <c r="M6" s="7">
        <f>SUM(الجدول17[[#This Row],[الحضور]:[مقال]])</f>
        <v>6</v>
      </c>
      <c r="N6" s="8">
        <f>IF(الجدول17[[#This Row],[مقال]]=1,20,15)</f>
        <v>20</v>
      </c>
    </row>
    <row r="7" spans="2:14" ht="30" x14ac:dyDescent="0.2">
      <c r="B7" s="9">
        <v>2</v>
      </c>
      <c r="C7" s="6" t="s">
        <v>14</v>
      </c>
      <c r="D7" s="9"/>
      <c r="E7" s="9"/>
      <c r="F7" s="10"/>
      <c r="G7" s="10" t="s">
        <v>16</v>
      </c>
      <c r="H7" s="10">
        <v>1</v>
      </c>
      <c r="I7" s="10">
        <v>3</v>
      </c>
      <c r="J7" s="10">
        <v>1</v>
      </c>
      <c r="K7" s="10">
        <f>IF(الجدول17[[#This Row],[مقال]]=1,1,"")</f>
        <v>1</v>
      </c>
      <c r="L7" s="10">
        <v>1</v>
      </c>
      <c r="M7" s="10">
        <f>SUM(الجدول17[[#This Row],[الحضور]:[مقال]])</f>
        <v>6</v>
      </c>
      <c r="N7" s="11">
        <f>IF(الجدول17[[#This Row],[مقال]]=1,20,15)</f>
        <v>20</v>
      </c>
    </row>
    <row r="8" spans="2:14" ht="30" x14ac:dyDescent="0.2">
      <c r="B8" s="6">
        <v>3</v>
      </c>
      <c r="C8" s="6" t="s">
        <v>14</v>
      </c>
      <c r="D8" s="6"/>
      <c r="E8" s="6"/>
      <c r="F8" s="10"/>
      <c r="G8" s="10" t="s">
        <v>17</v>
      </c>
      <c r="H8" s="10">
        <v>1</v>
      </c>
      <c r="I8" s="10">
        <v>3</v>
      </c>
      <c r="J8" s="10">
        <v>1</v>
      </c>
      <c r="K8" s="10">
        <f>IF(الجدول17[[#This Row],[مقال]]=1,1,"")</f>
        <v>1</v>
      </c>
      <c r="L8" s="10">
        <v>1</v>
      </c>
      <c r="M8" s="10">
        <f>SUM(الجدول17[[#This Row],[الحضور]:[مقال]])</f>
        <v>6</v>
      </c>
      <c r="N8" s="11">
        <f>IF(الجدول17[[#This Row],[مقال]]=1,20,15)</f>
        <v>20</v>
      </c>
    </row>
    <row r="9" spans="2:14" ht="30" x14ac:dyDescent="0.2">
      <c r="B9" s="9">
        <v>4</v>
      </c>
      <c r="C9" s="6" t="s">
        <v>14</v>
      </c>
      <c r="D9" s="12"/>
      <c r="E9" s="12"/>
      <c r="F9" s="10"/>
      <c r="G9" s="10" t="s">
        <v>18</v>
      </c>
      <c r="H9" s="10">
        <v>1</v>
      </c>
      <c r="I9" s="10">
        <v>3</v>
      </c>
      <c r="J9" s="10">
        <v>1</v>
      </c>
      <c r="K9" s="10">
        <f>IF(الجدول17[[#This Row],[مقال]]=1,1,"")</f>
        <v>1</v>
      </c>
      <c r="L9" s="10">
        <v>1</v>
      </c>
      <c r="M9" s="10">
        <f>SUM(الجدول17[[#This Row],[الحضور]:[مقال]])</f>
        <v>6</v>
      </c>
      <c r="N9" s="11">
        <f>IF(الجدول17[[#This Row],[مقال]]=1,20,15)</f>
        <v>20</v>
      </c>
    </row>
    <row r="10" spans="2:14" ht="30" x14ac:dyDescent="0.2">
      <c r="B10" s="6">
        <v>5</v>
      </c>
      <c r="C10" s="6" t="s">
        <v>14</v>
      </c>
      <c r="D10" s="6"/>
      <c r="E10" s="6"/>
      <c r="F10" s="10"/>
      <c r="G10" s="10" t="s">
        <v>19</v>
      </c>
      <c r="H10" s="10">
        <v>1</v>
      </c>
      <c r="I10" s="10">
        <v>3</v>
      </c>
      <c r="J10" s="10">
        <v>1</v>
      </c>
      <c r="K10" s="10">
        <f>IF(الجدول17[[#This Row],[مقال]]=1,1,"")</f>
        <v>1</v>
      </c>
      <c r="L10" s="10">
        <v>1</v>
      </c>
      <c r="M10" s="10">
        <f>SUM(الجدول17[[#This Row],[الحضور]:[مقال]])</f>
        <v>6</v>
      </c>
      <c r="N10" s="11">
        <f>IF(الجدول17[[#This Row],[مقال]]=1,20,15)</f>
        <v>20</v>
      </c>
    </row>
    <row r="11" spans="2:14" ht="30" x14ac:dyDescent="0.2">
      <c r="B11" s="9">
        <v>6</v>
      </c>
      <c r="C11" s="6" t="s">
        <v>14</v>
      </c>
      <c r="D11" s="9"/>
      <c r="E11" s="9"/>
      <c r="F11" s="10"/>
      <c r="G11" s="10" t="s">
        <v>17</v>
      </c>
      <c r="H11" s="10"/>
      <c r="I11" s="10">
        <v>3</v>
      </c>
      <c r="J11" s="10">
        <v>1</v>
      </c>
      <c r="K11" s="10">
        <f>IF(الجدول17[[#This Row],[مقال]]=1,1,"")</f>
        <v>1</v>
      </c>
      <c r="L11" s="10">
        <v>1</v>
      </c>
      <c r="M11" s="10">
        <f>SUM(الجدول17[[#This Row],[الحضور]:[مقال]])</f>
        <v>6</v>
      </c>
      <c r="N11" s="11">
        <f>IF(الجدول17[[#This Row],[مقال]]=1,20,15)</f>
        <v>20</v>
      </c>
    </row>
    <row r="12" spans="2:14" ht="30" x14ac:dyDescent="0.2">
      <c r="B12" s="6">
        <v>7</v>
      </c>
      <c r="C12" s="6" t="s">
        <v>14</v>
      </c>
      <c r="D12" s="6"/>
      <c r="E12" s="6"/>
      <c r="F12" s="10"/>
      <c r="G12" s="10" t="s">
        <v>20</v>
      </c>
      <c r="H12" s="10">
        <v>1</v>
      </c>
      <c r="I12" s="10">
        <v>3</v>
      </c>
      <c r="J12" s="10">
        <v>1</v>
      </c>
      <c r="K12" s="10">
        <f>IF(الجدول17[[#This Row],[مقال]]=1,1,"")</f>
        <v>1</v>
      </c>
      <c r="L12" s="10">
        <v>1</v>
      </c>
      <c r="M12" s="10">
        <f>SUM(الجدول17[[#This Row],[الحضور]:[مقال]])</f>
        <v>6</v>
      </c>
      <c r="N12" s="11">
        <f>IF(الجدول17[[#This Row],[مقال]]=1,20,15)</f>
        <v>20</v>
      </c>
    </row>
    <row r="13" spans="2:14" ht="30" x14ac:dyDescent="0.2">
      <c r="B13" s="9">
        <v>8</v>
      </c>
      <c r="C13" s="6" t="s">
        <v>14</v>
      </c>
      <c r="D13" s="9"/>
      <c r="E13" s="9"/>
      <c r="F13" s="10"/>
      <c r="G13" s="10" t="s">
        <v>16</v>
      </c>
      <c r="H13" s="10"/>
      <c r="I13" s="10">
        <v>3</v>
      </c>
      <c r="J13" s="10">
        <v>1</v>
      </c>
      <c r="K13" s="10">
        <f>IF(الجدول17[[#This Row],[مقال]]=1,1,"")</f>
        <v>1</v>
      </c>
      <c r="L13" s="10">
        <v>1</v>
      </c>
      <c r="M13" s="10">
        <f>SUM(الجدول17[[#This Row],[الحضور]:[مقال]])</f>
        <v>6</v>
      </c>
      <c r="N13" s="11">
        <f>IF(الجدول17[[#This Row],[مقال]]=1,20,15)</f>
        <v>20</v>
      </c>
    </row>
    <row r="14" spans="2:14" ht="30" x14ac:dyDescent="0.2">
      <c r="B14" s="6">
        <v>9</v>
      </c>
      <c r="C14" s="6" t="s">
        <v>14</v>
      </c>
      <c r="D14" s="6"/>
      <c r="E14" s="6"/>
      <c r="F14" s="10"/>
      <c r="G14" s="10" t="s">
        <v>19</v>
      </c>
      <c r="H14" s="10"/>
      <c r="I14" s="10">
        <v>3</v>
      </c>
      <c r="J14" s="10">
        <v>1</v>
      </c>
      <c r="K14" s="10">
        <f>IF(الجدول17[[#This Row],[مقال]]=1,1,"")</f>
        <v>1</v>
      </c>
      <c r="L14" s="10">
        <v>1</v>
      </c>
      <c r="M14" s="10">
        <f>SUM(الجدول17[[#This Row],[الحضور]:[مقال]])</f>
        <v>6</v>
      </c>
      <c r="N14" s="11">
        <f>IF(الجدول17[[#This Row],[مقال]]=1,20,15)</f>
        <v>20</v>
      </c>
    </row>
    <row r="15" spans="2:14" ht="30" x14ac:dyDescent="0.2">
      <c r="B15" s="9">
        <v>10</v>
      </c>
      <c r="C15" s="6" t="s">
        <v>14</v>
      </c>
      <c r="D15" s="9"/>
      <c r="E15" s="9"/>
      <c r="F15" s="10"/>
      <c r="G15" s="10" t="s">
        <v>19</v>
      </c>
      <c r="H15" s="10"/>
      <c r="I15" s="10">
        <v>3</v>
      </c>
      <c r="J15" s="10">
        <v>1</v>
      </c>
      <c r="K15" s="10">
        <f>IF(الجدول17[[#This Row],[مقال]]=1,1,"")</f>
        <v>1</v>
      </c>
      <c r="L15" s="10">
        <v>1</v>
      </c>
      <c r="M15" s="10">
        <f>SUM(الجدول17[[#This Row],[الحضور]:[مقال]])</f>
        <v>6</v>
      </c>
      <c r="N15" s="11">
        <f>IF(الجدول17[[#This Row],[مقال]]=1,20,15)</f>
        <v>20</v>
      </c>
    </row>
    <row r="16" spans="2:14" ht="30" x14ac:dyDescent="0.2">
      <c r="B16" s="6">
        <v>11</v>
      </c>
      <c r="C16" s="6" t="s">
        <v>14</v>
      </c>
      <c r="D16" s="6"/>
      <c r="E16" s="6"/>
      <c r="F16" s="10"/>
      <c r="G16" s="10" t="s">
        <v>19</v>
      </c>
      <c r="H16" s="10"/>
      <c r="I16" s="10">
        <v>3</v>
      </c>
      <c r="J16" s="10">
        <v>1</v>
      </c>
      <c r="K16" s="10">
        <f>IF(الجدول17[[#This Row],[مقال]]=1,1,"")</f>
        <v>1</v>
      </c>
      <c r="L16" s="10">
        <v>1</v>
      </c>
      <c r="M16" s="10">
        <f>SUM(الجدول17[[#This Row],[الحضور]:[مقال]])</f>
        <v>6</v>
      </c>
      <c r="N16" s="11">
        <f>IF(الجدول17[[#This Row],[مقال]]=1,20,15)</f>
        <v>20</v>
      </c>
    </row>
    <row r="17" spans="2:14" ht="30" x14ac:dyDescent="0.2">
      <c r="B17" s="9">
        <v>12</v>
      </c>
      <c r="C17" s="6" t="s">
        <v>14</v>
      </c>
      <c r="D17" s="12"/>
      <c r="E17" s="12"/>
      <c r="F17" s="10"/>
      <c r="G17" s="10" t="s">
        <v>16</v>
      </c>
      <c r="H17" s="10"/>
      <c r="I17" s="10">
        <v>3</v>
      </c>
      <c r="J17" s="10">
        <v>1</v>
      </c>
      <c r="K17" s="10">
        <f>IF(الجدول17[[#This Row],[مقال]]=1,1,"")</f>
        <v>1</v>
      </c>
      <c r="L17" s="10">
        <v>1</v>
      </c>
      <c r="M17" s="10">
        <f>SUM(الجدول17[[#This Row],[الحضور]:[مقال]])</f>
        <v>6</v>
      </c>
      <c r="N17" s="11">
        <f>IF(الجدول17[[#This Row],[مقال]]=1,20,15)</f>
        <v>20</v>
      </c>
    </row>
    <row r="18" spans="2:14" ht="30" x14ac:dyDescent="0.2">
      <c r="B18" s="6">
        <v>13</v>
      </c>
      <c r="C18" s="6" t="s">
        <v>14</v>
      </c>
      <c r="D18" s="13"/>
      <c r="E18" s="13"/>
      <c r="F18" s="10"/>
      <c r="G18" s="10" t="s">
        <v>19</v>
      </c>
      <c r="H18" s="10"/>
      <c r="I18" s="10">
        <v>3</v>
      </c>
      <c r="J18" s="10">
        <v>1</v>
      </c>
      <c r="K18" s="10">
        <f>IF(الجدول17[[#This Row],[مقال]]=1,1,"")</f>
        <v>1</v>
      </c>
      <c r="L18" s="10">
        <v>1</v>
      </c>
      <c r="M18" s="10">
        <f>SUM(الجدول17[[#This Row],[الحضور]:[مقال]])</f>
        <v>6</v>
      </c>
      <c r="N18" s="11">
        <f>IF(الجدول17[[#This Row],[مقال]]=1,20,15)</f>
        <v>20</v>
      </c>
    </row>
    <row r="19" spans="2:14" ht="30" x14ac:dyDescent="0.2">
      <c r="B19" s="9">
        <v>14</v>
      </c>
      <c r="C19" s="6" t="s">
        <v>14</v>
      </c>
      <c r="D19" s="9"/>
      <c r="E19" s="9"/>
      <c r="F19" s="10"/>
      <c r="G19" s="10" t="s">
        <v>21</v>
      </c>
      <c r="H19" s="10">
        <v>1</v>
      </c>
      <c r="I19" s="10">
        <v>3</v>
      </c>
      <c r="J19" s="10"/>
      <c r="K19" s="10">
        <f>IF(الجدول17[[#This Row],[مقال]]=1,1,"")</f>
        <v>1</v>
      </c>
      <c r="L19" s="10">
        <v>1</v>
      </c>
      <c r="M19" s="10">
        <f>SUM(الجدول17[[#This Row],[الحضور]:[مقال]])</f>
        <v>5</v>
      </c>
      <c r="N19" s="11">
        <f>IF(الجدول17[[#This Row],[مقال]]=1,20,15)</f>
        <v>20</v>
      </c>
    </row>
    <row r="20" spans="2:14" ht="30" x14ac:dyDescent="0.2">
      <c r="B20" s="6">
        <v>15</v>
      </c>
      <c r="C20" s="6" t="s">
        <v>14</v>
      </c>
      <c r="D20" s="6"/>
      <c r="E20" s="6"/>
      <c r="F20" s="10"/>
      <c r="G20" s="10" t="s">
        <v>21</v>
      </c>
      <c r="H20" s="10"/>
      <c r="I20" s="10">
        <v>3</v>
      </c>
      <c r="J20" s="10"/>
      <c r="K20" s="10">
        <f>IF(الجدول17[[#This Row],[مقال]]=1,1,"")</f>
        <v>1</v>
      </c>
      <c r="L20" s="10">
        <v>1</v>
      </c>
      <c r="M20" s="10">
        <f>SUM(الجدول17[[#This Row],[الحضور]:[مقال]])</f>
        <v>5</v>
      </c>
      <c r="N20" s="11">
        <f>IF(الجدول17[[#This Row],[مقال]]=1,20,15)</f>
        <v>20</v>
      </c>
    </row>
    <row r="21" spans="2:14" ht="30" x14ac:dyDescent="0.2">
      <c r="B21" s="9">
        <v>16</v>
      </c>
      <c r="C21" s="6" t="s">
        <v>14</v>
      </c>
      <c r="D21" s="9"/>
      <c r="E21" s="9"/>
      <c r="F21" s="10"/>
      <c r="G21" s="10" t="s">
        <v>20</v>
      </c>
      <c r="H21" s="10"/>
      <c r="I21" s="10">
        <v>3</v>
      </c>
      <c r="J21" s="10"/>
      <c r="K21" s="10">
        <f>IF(الجدول17[[#This Row],[مقال]]=1,1,"")</f>
        <v>1</v>
      </c>
      <c r="L21" s="10">
        <v>1</v>
      </c>
      <c r="M21" s="10">
        <f>SUM(الجدول17[[#This Row],[الحضور]:[مقال]])</f>
        <v>5</v>
      </c>
      <c r="N21" s="11">
        <f>IF(الجدول17[[#This Row],[مقال]]=1,20,15)</f>
        <v>20</v>
      </c>
    </row>
    <row r="22" spans="2:14" ht="30" x14ac:dyDescent="0.2">
      <c r="B22" s="6">
        <v>17</v>
      </c>
      <c r="C22" s="6" t="s">
        <v>14</v>
      </c>
      <c r="D22" s="6"/>
      <c r="E22" s="6"/>
      <c r="F22" s="10"/>
      <c r="G22" s="10" t="s">
        <v>21</v>
      </c>
      <c r="H22" s="10"/>
      <c r="I22" s="10">
        <v>3</v>
      </c>
      <c r="J22" s="10"/>
      <c r="K22" s="10">
        <f>IF(الجدول17[[#This Row],[مقال]]=1,1,"")</f>
        <v>1</v>
      </c>
      <c r="L22" s="10">
        <v>1</v>
      </c>
      <c r="M22" s="10">
        <f>SUM(الجدول17[[#This Row],[الحضور]:[مقال]])</f>
        <v>5</v>
      </c>
      <c r="N22" s="11">
        <f>IF(الجدول17[[#This Row],[مقال]]=1,20,15)</f>
        <v>20</v>
      </c>
    </row>
    <row r="23" spans="2:14" ht="30" x14ac:dyDescent="0.2">
      <c r="B23" s="9">
        <v>18</v>
      </c>
      <c r="C23" s="6" t="s">
        <v>14</v>
      </c>
      <c r="D23" s="9"/>
      <c r="E23" s="9"/>
      <c r="F23" s="10"/>
      <c r="G23" s="10" t="s">
        <v>21</v>
      </c>
      <c r="H23" s="10"/>
      <c r="I23" s="10">
        <v>3</v>
      </c>
      <c r="J23" s="10"/>
      <c r="K23" s="10">
        <f>IF(الجدول17[[#This Row],[مقال]]=1,1,"")</f>
        <v>1</v>
      </c>
      <c r="L23" s="10">
        <v>1</v>
      </c>
      <c r="M23" s="10">
        <f>SUM(الجدول17[[#This Row],[الحضور]:[مقال]])</f>
        <v>5</v>
      </c>
      <c r="N23" s="11">
        <f>IF(الجدول17[[#This Row],[مقال]]=1,20,15)</f>
        <v>20</v>
      </c>
    </row>
    <row r="24" spans="2:14" ht="30" x14ac:dyDescent="0.2">
      <c r="B24" s="6">
        <v>19</v>
      </c>
      <c r="C24" s="6" t="s">
        <v>14</v>
      </c>
      <c r="D24" s="6"/>
      <c r="E24" s="6"/>
      <c r="F24" s="10"/>
      <c r="G24" s="10" t="s">
        <v>21</v>
      </c>
      <c r="H24" s="10"/>
      <c r="I24" s="10">
        <v>3</v>
      </c>
      <c r="J24" s="10"/>
      <c r="K24" s="10">
        <f>IF(الجدول17[[#This Row],[مقال]]=1,1,"")</f>
        <v>1</v>
      </c>
      <c r="L24" s="10">
        <v>1</v>
      </c>
      <c r="M24" s="10">
        <f>SUM(الجدول17[[#This Row],[الحضور]:[مقال]])</f>
        <v>5</v>
      </c>
      <c r="N24" s="11">
        <f>IF(الجدول17[[#This Row],[مقال]]=1,20,15)</f>
        <v>20</v>
      </c>
    </row>
    <row r="25" spans="2:14" ht="30" x14ac:dyDescent="0.2">
      <c r="B25" s="9">
        <v>20</v>
      </c>
      <c r="C25" s="6" t="s">
        <v>14</v>
      </c>
      <c r="D25" s="9"/>
      <c r="E25" s="9"/>
      <c r="F25" s="10"/>
      <c r="G25" s="10" t="s">
        <v>22</v>
      </c>
      <c r="H25" s="10">
        <v>1</v>
      </c>
      <c r="I25" s="10">
        <v>2</v>
      </c>
      <c r="J25" s="10"/>
      <c r="K25" s="10">
        <f>IF(الجدول17[[#This Row],[مقال]]=1,1,"")</f>
        <v>1</v>
      </c>
      <c r="L25" s="10">
        <v>1</v>
      </c>
      <c r="M25" s="10">
        <f>SUM(الجدول17[[#This Row],[الحضور]:[مقال]])</f>
        <v>4</v>
      </c>
      <c r="N25" s="11">
        <f>IF(الجدول17[[#This Row],[مقال]]=1,20,15)</f>
        <v>20</v>
      </c>
    </row>
    <row r="26" spans="2:14" ht="30" x14ac:dyDescent="0.2">
      <c r="B26" s="14">
        <v>21</v>
      </c>
      <c r="C26" s="6" t="s">
        <v>14</v>
      </c>
      <c r="D26" s="13"/>
      <c r="E26" s="13"/>
      <c r="F26" s="15"/>
      <c r="G26" s="15" t="s">
        <v>23</v>
      </c>
      <c r="H26" s="15">
        <v>1</v>
      </c>
      <c r="I26" s="15">
        <v>3</v>
      </c>
      <c r="J26" s="15"/>
      <c r="K26" s="15" t="str">
        <f>IF(الجدول17[[#This Row],[مقال]]=1,1,"")</f>
        <v/>
      </c>
      <c r="L26" s="15"/>
      <c r="M26" s="15">
        <f>SUM(الجدول17[[#This Row],[الحضور]:[مقال]])</f>
        <v>3</v>
      </c>
      <c r="N26" s="16">
        <f>IF(الجدول17[[#This Row],[مقال]]=1,20,15)</f>
        <v>15</v>
      </c>
    </row>
    <row r="27" spans="2:14" ht="30" x14ac:dyDescent="0.2">
      <c r="B27" s="17">
        <v>22</v>
      </c>
      <c r="C27" s="6" t="s">
        <v>14</v>
      </c>
      <c r="D27" s="17"/>
      <c r="E27" s="17"/>
      <c r="F27" s="15"/>
      <c r="G27" s="15" t="s">
        <v>24</v>
      </c>
      <c r="H27" s="10">
        <v>1</v>
      </c>
      <c r="I27" s="15">
        <v>3</v>
      </c>
      <c r="J27" s="15"/>
      <c r="K27" s="15" t="str">
        <f>IF(الجدول17[[#This Row],[مقال]]=1,1,"")</f>
        <v/>
      </c>
      <c r="L27" s="15"/>
      <c r="M27" s="15">
        <f>SUM(الجدول17[[#This Row],[الحضور]:[مقال]])</f>
        <v>3</v>
      </c>
      <c r="N27" s="16">
        <f>IF(الجدول17[[#This Row],[مقال]]=1,20,15)</f>
        <v>15</v>
      </c>
    </row>
    <row r="28" spans="2:14" ht="30" x14ac:dyDescent="0.2">
      <c r="B28" s="14">
        <v>23</v>
      </c>
      <c r="C28" s="6" t="s">
        <v>14</v>
      </c>
      <c r="D28" s="14"/>
      <c r="E28" s="14"/>
      <c r="F28" s="15"/>
      <c r="G28" s="15" t="s">
        <v>24</v>
      </c>
      <c r="H28" s="10"/>
      <c r="I28" s="15">
        <v>3</v>
      </c>
      <c r="J28" s="15"/>
      <c r="K28" s="15" t="str">
        <f>IF(الجدول17[[#This Row],[مقال]]=1,1,"")</f>
        <v/>
      </c>
      <c r="L28" s="15"/>
      <c r="M28" s="15">
        <f>SUM(الجدول17[[#This Row],[الحضور]:[مقال]])</f>
        <v>3</v>
      </c>
      <c r="N28" s="16">
        <f>IF(الجدول17[[#This Row],[مقال]]=1,20,15)</f>
        <v>15</v>
      </c>
    </row>
    <row r="29" spans="2:14" ht="30" x14ac:dyDescent="0.2">
      <c r="B29" s="17">
        <v>24</v>
      </c>
      <c r="C29" s="6" t="s">
        <v>14</v>
      </c>
      <c r="D29" s="17"/>
      <c r="E29" s="17"/>
      <c r="F29" s="15"/>
      <c r="G29" s="15" t="s">
        <v>25</v>
      </c>
      <c r="H29" s="15">
        <v>1</v>
      </c>
      <c r="I29" s="15">
        <v>3</v>
      </c>
      <c r="J29" s="15"/>
      <c r="K29" s="15" t="str">
        <f>IF(الجدول17[[#This Row],[مقال]]=1,1,"")</f>
        <v/>
      </c>
      <c r="L29" s="15"/>
      <c r="M29" s="15">
        <f>SUM(الجدول17[[#This Row],[الحضور]:[مقال]])</f>
        <v>3</v>
      </c>
      <c r="N29" s="16">
        <f>IF(الجدول17[[#This Row],[مقال]]=1,20,15)</f>
        <v>15</v>
      </c>
    </row>
    <row r="30" spans="2:14" ht="30" x14ac:dyDescent="0.2">
      <c r="B30" s="14">
        <v>25</v>
      </c>
      <c r="C30" s="6" t="s">
        <v>14</v>
      </c>
      <c r="D30" s="13"/>
      <c r="E30" s="13"/>
      <c r="F30" s="15"/>
      <c r="G30" s="15" t="s">
        <v>24</v>
      </c>
      <c r="H30" s="10"/>
      <c r="I30" s="15">
        <v>3</v>
      </c>
      <c r="J30" s="15"/>
      <c r="K30" s="15" t="str">
        <f>IF(الجدول17[[#This Row],[مقال]]=1,1,"")</f>
        <v/>
      </c>
      <c r="L30" s="15"/>
      <c r="M30" s="15">
        <f>SUM(الجدول17[[#This Row],[الحضور]:[مقال]])</f>
        <v>3</v>
      </c>
      <c r="N30" s="16">
        <f>IF(الجدول17[[#This Row],[مقال]]=1,20,15)</f>
        <v>15</v>
      </c>
    </row>
    <row r="31" spans="2:14" ht="30" x14ac:dyDescent="0.2">
      <c r="B31" s="17">
        <v>26</v>
      </c>
      <c r="C31" s="6" t="s">
        <v>14</v>
      </c>
      <c r="D31" s="17"/>
      <c r="E31" s="17"/>
      <c r="F31" s="15"/>
      <c r="G31" s="15" t="s">
        <v>24</v>
      </c>
      <c r="H31" s="10"/>
      <c r="I31" s="15">
        <v>3</v>
      </c>
      <c r="J31" s="15"/>
      <c r="K31" s="15" t="str">
        <f>IF(الجدول17[[#This Row],[مقال]]=1,1,"")</f>
        <v/>
      </c>
      <c r="L31" s="15"/>
      <c r="M31" s="15">
        <f>SUM(الجدول17[[#This Row],[الحضور]:[مقال]])</f>
        <v>3</v>
      </c>
      <c r="N31" s="16">
        <f>IF(الجدول17[[#This Row],[مقال]]=1,20,15)</f>
        <v>15</v>
      </c>
    </row>
    <row r="32" spans="2:14" ht="30" x14ac:dyDescent="0.2">
      <c r="B32" s="18">
        <v>27</v>
      </c>
      <c r="C32" s="6" t="s">
        <v>14</v>
      </c>
      <c r="D32" s="18"/>
      <c r="E32" s="18"/>
      <c r="F32" s="19"/>
      <c r="G32" s="19" t="s">
        <v>22</v>
      </c>
      <c r="H32" s="10"/>
      <c r="I32" s="19">
        <v>2</v>
      </c>
      <c r="J32" s="19"/>
      <c r="K32" s="19" t="str">
        <f>IF(الجدول17[[#This Row],[مقال]]=1,1,"")</f>
        <v/>
      </c>
      <c r="L32" s="19"/>
      <c r="M32" s="19">
        <f>SUM(الجدول17[[#This Row],[الحضور]:[مقال]])</f>
        <v>2</v>
      </c>
      <c r="N32" s="20">
        <v>0</v>
      </c>
    </row>
    <row r="33" spans="2:14" ht="30" x14ac:dyDescent="0.2">
      <c r="B33" s="21">
        <v>28</v>
      </c>
      <c r="C33" s="22" t="s">
        <v>14</v>
      </c>
      <c r="D33" s="21"/>
      <c r="E33" s="21"/>
      <c r="F33" s="23"/>
      <c r="G33" s="23" t="s">
        <v>25</v>
      </c>
      <c r="H33" s="19"/>
      <c r="I33" s="23">
        <v>2</v>
      </c>
      <c r="J33" s="23"/>
      <c r="K33" s="23" t="str">
        <f>IF(الجدول17[[#This Row],[مقال]]=1,1,"")</f>
        <v/>
      </c>
      <c r="L33" s="23"/>
      <c r="M33" s="23">
        <f>SUM(الجدول17[[#This Row],[الحضور]:[مقال]])</f>
        <v>2</v>
      </c>
      <c r="N33" s="24">
        <v>0</v>
      </c>
    </row>
    <row r="34" spans="2:14" ht="30" x14ac:dyDescent="0.2">
      <c r="B34" s="2">
        <v>1</v>
      </c>
      <c r="C34" s="10" t="s">
        <v>26</v>
      </c>
      <c r="D34" s="2"/>
      <c r="E34" s="2"/>
      <c r="F34" s="2"/>
      <c r="G34" s="2" t="s">
        <v>27</v>
      </c>
      <c r="H34" s="2">
        <v>1</v>
      </c>
      <c r="I34" s="2">
        <v>3</v>
      </c>
      <c r="J34" s="25">
        <v>1</v>
      </c>
      <c r="K34" s="7">
        <v>1</v>
      </c>
      <c r="L34" s="25">
        <v>1</v>
      </c>
      <c r="M34" s="7">
        <v>6</v>
      </c>
      <c r="N34" s="8">
        <v>20</v>
      </c>
    </row>
    <row r="35" spans="2:14" ht="30" x14ac:dyDescent="0.2">
      <c r="B35" s="2">
        <v>2</v>
      </c>
      <c r="C35" s="10" t="s">
        <v>26</v>
      </c>
      <c r="D35" s="2"/>
      <c r="E35" s="2"/>
      <c r="F35" s="2"/>
      <c r="G35" s="2" t="s">
        <v>28</v>
      </c>
      <c r="H35" s="2">
        <v>1</v>
      </c>
      <c r="I35" s="2">
        <v>3</v>
      </c>
      <c r="J35" s="25">
        <v>1</v>
      </c>
      <c r="K35" s="7">
        <v>1</v>
      </c>
      <c r="L35" s="25">
        <v>1</v>
      </c>
      <c r="M35" s="7">
        <v>6</v>
      </c>
      <c r="N35" s="8">
        <v>20</v>
      </c>
    </row>
    <row r="36" spans="2:14" ht="30" x14ac:dyDescent="0.2">
      <c r="B36" s="2">
        <v>3</v>
      </c>
      <c r="C36" s="10" t="s">
        <v>26</v>
      </c>
      <c r="D36" s="2"/>
      <c r="E36" s="2"/>
      <c r="F36" s="2"/>
      <c r="G36" s="2" t="s">
        <v>29</v>
      </c>
      <c r="H36" s="2">
        <v>1</v>
      </c>
      <c r="I36" s="2">
        <v>3</v>
      </c>
      <c r="J36" s="25">
        <v>1</v>
      </c>
      <c r="K36" s="7">
        <v>1</v>
      </c>
      <c r="L36" s="25">
        <v>1</v>
      </c>
      <c r="M36" s="3">
        <v>6</v>
      </c>
      <c r="N36" s="8">
        <v>20</v>
      </c>
    </row>
    <row r="37" spans="2:14" ht="30" x14ac:dyDescent="0.2">
      <c r="B37" s="2">
        <v>4</v>
      </c>
      <c r="C37" s="10" t="s">
        <v>26</v>
      </c>
      <c r="D37" s="2"/>
      <c r="E37" s="2"/>
      <c r="F37" s="2"/>
      <c r="G37" s="2" t="s">
        <v>30</v>
      </c>
      <c r="H37" s="2">
        <v>1</v>
      </c>
      <c r="I37" s="2">
        <v>3</v>
      </c>
      <c r="J37" s="25">
        <v>1</v>
      </c>
      <c r="K37" s="7">
        <v>1</v>
      </c>
      <c r="L37" s="25">
        <v>1</v>
      </c>
      <c r="M37" s="7">
        <v>6</v>
      </c>
      <c r="N37" s="8">
        <v>20</v>
      </c>
    </row>
    <row r="38" spans="2:14" ht="30" x14ac:dyDescent="0.2">
      <c r="B38" s="2">
        <v>5</v>
      </c>
      <c r="C38" s="10" t="s">
        <v>26</v>
      </c>
      <c r="D38" s="2"/>
      <c r="E38" s="2"/>
      <c r="F38" s="2"/>
      <c r="G38" s="2" t="s">
        <v>31</v>
      </c>
      <c r="H38" s="2">
        <v>1</v>
      </c>
      <c r="I38" s="2">
        <v>3</v>
      </c>
      <c r="J38" s="25">
        <v>1</v>
      </c>
      <c r="K38" s="7">
        <v>1</v>
      </c>
      <c r="L38" s="25">
        <v>1</v>
      </c>
      <c r="M38" s="7">
        <v>6</v>
      </c>
      <c r="N38" s="8">
        <v>20</v>
      </c>
    </row>
    <row r="39" spans="2:14" ht="30" x14ac:dyDescent="0.2">
      <c r="B39" s="2">
        <v>6</v>
      </c>
      <c r="C39" s="10" t="s">
        <v>26</v>
      </c>
      <c r="D39" s="2"/>
      <c r="E39" s="2"/>
      <c r="F39" s="2"/>
      <c r="G39" s="2" t="s">
        <v>32</v>
      </c>
      <c r="H39" s="2">
        <v>1</v>
      </c>
      <c r="I39" s="2">
        <v>3</v>
      </c>
      <c r="J39" s="25">
        <v>1</v>
      </c>
      <c r="K39" s="7">
        <v>1</v>
      </c>
      <c r="L39" s="25">
        <v>1</v>
      </c>
      <c r="M39" s="7">
        <v>6</v>
      </c>
      <c r="N39" s="8">
        <v>20</v>
      </c>
    </row>
    <row r="40" spans="2:14" ht="30" x14ac:dyDescent="0.2">
      <c r="B40" s="2">
        <v>7</v>
      </c>
      <c r="C40" s="10" t="s">
        <v>26</v>
      </c>
      <c r="D40" s="2"/>
      <c r="E40" s="2"/>
      <c r="F40" s="2"/>
      <c r="G40" s="2" t="s">
        <v>33</v>
      </c>
      <c r="H40" s="2">
        <v>1</v>
      </c>
      <c r="I40" s="2">
        <v>3</v>
      </c>
      <c r="J40" s="25">
        <v>1</v>
      </c>
      <c r="K40" s="7">
        <v>1</v>
      </c>
      <c r="L40" s="25">
        <v>1</v>
      </c>
      <c r="M40" s="7">
        <v>6</v>
      </c>
      <c r="N40" s="8">
        <v>20</v>
      </c>
    </row>
    <row r="41" spans="2:14" ht="30" x14ac:dyDescent="0.2">
      <c r="B41" s="2">
        <v>8</v>
      </c>
      <c r="C41" s="10" t="s">
        <v>26</v>
      </c>
      <c r="D41" s="2"/>
      <c r="E41" s="2"/>
      <c r="F41" s="2"/>
      <c r="G41" s="2" t="s">
        <v>34</v>
      </c>
      <c r="H41" s="2">
        <v>1</v>
      </c>
      <c r="I41" s="2">
        <v>3</v>
      </c>
      <c r="J41" s="25">
        <v>1</v>
      </c>
      <c r="K41" s="7">
        <v>1</v>
      </c>
      <c r="L41" s="25">
        <v>1</v>
      </c>
      <c r="M41" s="7">
        <v>6</v>
      </c>
      <c r="N41" s="8">
        <v>20</v>
      </c>
    </row>
    <row r="42" spans="2:14" ht="30" x14ac:dyDescent="0.2">
      <c r="B42" s="2">
        <v>9</v>
      </c>
      <c r="C42" s="10" t="s">
        <v>26</v>
      </c>
      <c r="D42" s="2"/>
      <c r="E42" s="2"/>
      <c r="F42" s="2"/>
      <c r="G42" s="2" t="s">
        <v>35</v>
      </c>
      <c r="H42" s="2">
        <v>1</v>
      </c>
      <c r="I42" s="2">
        <v>3</v>
      </c>
      <c r="J42" s="25">
        <v>1</v>
      </c>
      <c r="K42" s="7">
        <v>1</v>
      </c>
      <c r="L42" s="25">
        <v>1</v>
      </c>
      <c r="M42" s="7">
        <v>6</v>
      </c>
      <c r="N42" s="8">
        <v>20</v>
      </c>
    </row>
    <row r="43" spans="2:14" ht="30" x14ac:dyDescent="0.2">
      <c r="B43" s="2">
        <v>10</v>
      </c>
      <c r="C43" s="10" t="s">
        <v>26</v>
      </c>
      <c r="D43" s="2"/>
      <c r="E43" s="2"/>
      <c r="F43" s="2"/>
      <c r="G43" s="2" t="s">
        <v>36</v>
      </c>
      <c r="H43" s="2">
        <v>1</v>
      </c>
      <c r="I43" s="2">
        <v>3</v>
      </c>
      <c r="J43" s="25">
        <v>1</v>
      </c>
      <c r="K43" s="7">
        <v>1</v>
      </c>
      <c r="L43" s="25">
        <v>1</v>
      </c>
      <c r="M43" s="7">
        <v>6</v>
      </c>
      <c r="N43" s="8">
        <v>20</v>
      </c>
    </row>
    <row r="44" spans="2:14" ht="30" x14ac:dyDescent="0.2">
      <c r="B44" s="2">
        <v>11</v>
      </c>
      <c r="C44" s="10" t="s">
        <v>26</v>
      </c>
      <c r="D44" s="2"/>
      <c r="E44" s="2"/>
      <c r="F44" s="2"/>
      <c r="G44" s="2" t="s">
        <v>37</v>
      </c>
      <c r="H44" s="2">
        <v>1</v>
      </c>
      <c r="I44" s="2">
        <v>3</v>
      </c>
      <c r="J44" s="25">
        <v>1</v>
      </c>
      <c r="K44" s="7">
        <v>1</v>
      </c>
      <c r="L44" s="25">
        <v>1</v>
      </c>
      <c r="M44" s="7">
        <v>6</v>
      </c>
      <c r="N44" s="8">
        <v>20</v>
      </c>
    </row>
    <row r="45" spans="2:14" ht="30" x14ac:dyDescent="0.2">
      <c r="B45" s="2">
        <v>12</v>
      </c>
      <c r="C45" s="10" t="s">
        <v>26</v>
      </c>
      <c r="D45" s="2"/>
      <c r="E45" s="2"/>
      <c r="F45" s="2"/>
      <c r="G45" s="2" t="s">
        <v>38</v>
      </c>
      <c r="H45" s="2">
        <v>1</v>
      </c>
      <c r="I45" s="2">
        <v>3</v>
      </c>
      <c r="J45" s="25">
        <v>1</v>
      </c>
      <c r="K45" s="7">
        <v>1</v>
      </c>
      <c r="L45" s="25">
        <v>1</v>
      </c>
      <c r="M45" s="10">
        <v>6</v>
      </c>
      <c r="N45" s="8">
        <v>20</v>
      </c>
    </row>
    <row r="46" spans="2:14" ht="30" x14ac:dyDescent="0.2">
      <c r="B46" s="2">
        <v>13</v>
      </c>
      <c r="C46" s="10" t="s">
        <v>26</v>
      </c>
      <c r="D46" s="2"/>
      <c r="E46" s="2"/>
      <c r="F46" s="2"/>
      <c r="G46" s="2" t="s">
        <v>39</v>
      </c>
      <c r="H46" s="2">
        <v>1</v>
      </c>
      <c r="I46" s="2">
        <v>3</v>
      </c>
      <c r="J46" s="25">
        <v>1</v>
      </c>
      <c r="K46" s="7">
        <v>1</v>
      </c>
      <c r="L46" s="25">
        <v>1</v>
      </c>
      <c r="M46" s="7">
        <v>6</v>
      </c>
      <c r="N46" s="8">
        <v>20</v>
      </c>
    </row>
    <row r="47" spans="2:14" ht="30" x14ac:dyDescent="0.2">
      <c r="B47" s="2">
        <v>14</v>
      </c>
      <c r="C47" s="10" t="s">
        <v>26</v>
      </c>
      <c r="D47" s="2"/>
      <c r="E47" s="2"/>
      <c r="F47" s="2"/>
      <c r="G47" s="2" t="s">
        <v>40</v>
      </c>
      <c r="H47" s="2">
        <v>1</v>
      </c>
      <c r="I47" s="2">
        <v>3</v>
      </c>
      <c r="J47" s="26">
        <v>1</v>
      </c>
      <c r="K47" s="7">
        <v>1</v>
      </c>
      <c r="L47" s="25">
        <v>1</v>
      </c>
      <c r="M47" s="7">
        <v>6</v>
      </c>
      <c r="N47" s="8">
        <v>20</v>
      </c>
    </row>
    <row r="48" spans="2:14" ht="30" x14ac:dyDescent="0.2">
      <c r="B48" s="2">
        <v>15</v>
      </c>
      <c r="C48" s="10" t="s">
        <v>26</v>
      </c>
      <c r="D48" s="2"/>
      <c r="E48" s="2"/>
      <c r="F48" s="2"/>
      <c r="G48" s="2" t="s">
        <v>41</v>
      </c>
      <c r="H48" s="2">
        <v>1</v>
      </c>
      <c r="I48" s="2">
        <v>3</v>
      </c>
      <c r="J48" s="26">
        <v>1</v>
      </c>
      <c r="K48" s="7">
        <v>1</v>
      </c>
      <c r="L48" s="25">
        <v>1</v>
      </c>
      <c r="M48" s="7">
        <v>6</v>
      </c>
      <c r="N48" s="8">
        <v>20</v>
      </c>
    </row>
    <row r="49" spans="2:14" ht="30" x14ac:dyDescent="0.2">
      <c r="B49" s="2">
        <v>16</v>
      </c>
      <c r="C49" s="10" t="s">
        <v>26</v>
      </c>
      <c r="D49" s="2"/>
      <c r="E49" s="2"/>
      <c r="F49" s="2"/>
      <c r="G49" s="2" t="s">
        <v>35</v>
      </c>
      <c r="H49" s="2"/>
      <c r="I49" s="2">
        <v>3</v>
      </c>
      <c r="J49" s="26">
        <v>1</v>
      </c>
      <c r="K49" s="7">
        <v>1</v>
      </c>
      <c r="L49" s="25">
        <v>1</v>
      </c>
      <c r="M49" s="7">
        <v>6</v>
      </c>
      <c r="N49" s="8">
        <v>20</v>
      </c>
    </row>
    <row r="50" spans="2:14" ht="30" x14ac:dyDescent="0.2">
      <c r="B50" s="2">
        <v>17</v>
      </c>
      <c r="C50" s="10" t="s">
        <v>26</v>
      </c>
      <c r="D50" s="2"/>
      <c r="E50" s="2"/>
      <c r="F50" s="2"/>
      <c r="G50" s="2" t="s">
        <v>42</v>
      </c>
      <c r="H50" s="2">
        <v>1</v>
      </c>
      <c r="I50" s="2">
        <v>3</v>
      </c>
      <c r="J50" s="26">
        <v>1</v>
      </c>
      <c r="K50" s="7">
        <v>1</v>
      </c>
      <c r="L50" s="25">
        <v>1</v>
      </c>
      <c r="M50" s="7">
        <v>6</v>
      </c>
      <c r="N50" s="8">
        <v>20</v>
      </c>
    </row>
    <row r="51" spans="2:14" ht="30" x14ac:dyDescent="0.2">
      <c r="B51" s="2">
        <v>18</v>
      </c>
      <c r="C51" s="10" t="s">
        <v>26</v>
      </c>
      <c r="D51" s="2"/>
      <c r="E51" s="2"/>
      <c r="F51" s="2"/>
      <c r="G51" s="2" t="s">
        <v>43</v>
      </c>
      <c r="H51" s="2">
        <v>1</v>
      </c>
      <c r="I51" s="2">
        <v>3</v>
      </c>
      <c r="J51" s="26">
        <v>1</v>
      </c>
      <c r="K51" s="7">
        <v>1</v>
      </c>
      <c r="L51" s="25">
        <v>1</v>
      </c>
      <c r="M51" s="7">
        <v>6</v>
      </c>
      <c r="N51" s="8">
        <v>20</v>
      </c>
    </row>
    <row r="52" spans="2:14" ht="30" x14ac:dyDescent="0.2">
      <c r="B52" s="2">
        <v>19</v>
      </c>
      <c r="C52" s="10" t="s">
        <v>26</v>
      </c>
      <c r="D52" s="2"/>
      <c r="E52" s="2"/>
      <c r="F52" s="2"/>
      <c r="G52" s="2" t="s">
        <v>35</v>
      </c>
      <c r="H52" s="2"/>
      <c r="I52" s="2">
        <v>3</v>
      </c>
      <c r="J52" s="26">
        <v>1</v>
      </c>
      <c r="K52" s="7">
        <v>1</v>
      </c>
      <c r="L52" s="25">
        <v>1</v>
      </c>
      <c r="M52" s="7">
        <v>6</v>
      </c>
      <c r="N52" s="8">
        <v>20</v>
      </c>
    </row>
    <row r="53" spans="2:14" ht="30" x14ac:dyDescent="0.2">
      <c r="B53" s="2">
        <v>20</v>
      </c>
      <c r="C53" s="10" t="s">
        <v>26</v>
      </c>
      <c r="D53" s="2"/>
      <c r="E53" s="2"/>
      <c r="F53" s="2"/>
      <c r="G53" s="2" t="s">
        <v>44</v>
      </c>
      <c r="H53" s="2">
        <v>1</v>
      </c>
      <c r="I53" s="2">
        <v>3</v>
      </c>
      <c r="J53" s="26">
        <v>1</v>
      </c>
      <c r="K53" s="7">
        <v>1</v>
      </c>
      <c r="L53" s="25">
        <v>1</v>
      </c>
      <c r="M53" s="7">
        <v>6</v>
      </c>
      <c r="N53" s="8">
        <v>20</v>
      </c>
    </row>
    <row r="54" spans="2:14" ht="30" x14ac:dyDescent="0.2">
      <c r="B54" s="2">
        <v>21</v>
      </c>
      <c r="C54" s="10" t="s">
        <v>26</v>
      </c>
      <c r="D54" s="2"/>
      <c r="E54" s="2"/>
      <c r="F54" s="2"/>
      <c r="G54" s="2" t="s">
        <v>45</v>
      </c>
      <c r="H54" s="2">
        <v>1</v>
      </c>
      <c r="I54" s="2">
        <v>3</v>
      </c>
      <c r="J54" s="26">
        <v>1</v>
      </c>
      <c r="K54" s="7">
        <v>1</v>
      </c>
      <c r="L54" s="25">
        <v>1</v>
      </c>
      <c r="M54" s="7">
        <v>6</v>
      </c>
      <c r="N54" s="8">
        <v>20</v>
      </c>
    </row>
    <row r="55" spans="2:14" ht="30" x14ac:dyDescent="0.2">
      <c r="B55" s="2">
        <v>22</v>
      </c>
      <c r="C55" s="10" t="s">
        <v>26</v>
      </c>
      <c r="D55" s="2"/>
      <c r="E55" s="2"/>
      <c r="F55" s="2"/>
      <c r="G55" s="2" t="s">
        <v>46</v>
      </c>
      <c r="H55" s="2">
        <v>1</v>
      </c>
      <c r="I55" s="2">
        <v>3</v>
      </c>
      <c r="J55" s="26"/>
      <c r="K55" s="7">
        <v>1</v>
      </c>
      <c r="L55" s="25">
        <v>2</v>
      </c>
      <c r="M55" s="7">
        <v>6</v>
      </c>
      <c r="N55" s="8">
        <v>25</v>
      </c>
    </row>
    <row r="56" spans="2:14" ht="30" x14ac:dyDescent="0.2">
      <c r="B56" s="2">
        <v>23</v>
      </c>
      <c r="C56" s="10" t="s">
        <v>26</v>
      </c>
      <c r="D56" s="2"/>
      <c r="E56" s="2"/>
      <c r="F56" s="2"/>
      <c r="G56" s="2" t="s">
        <v>47</v>
      </c>
      <c r="H56" s="2">
        <v>1</v>
      </c>
      <c r="I56" s="2">
        <v>3</v>
      </c>
      <c r="J56" s="26"/>
      <c r="K56" s="7">
        <v>1</v>
      </c>
      <c r="L56" s="25">
        <v>1</v>
      </c>
      <c r="M56" s="7">
        <v>5</v>
      </c>
      <c r="N56" s="8">
        <v>20</v>
      </c>
    </row>
    <row r="57" spans="2:14" ht="30" x14ac:dyDescent="0.2">
      <c r="B57" s="2">
        <v>24</v>
      </c>
      <c r="C57" s="10" t="s">
        <v>26</v>
      </c>
      <c r="D57" s="2"/>
      <c r="E57" s="2"/>
      <c r="F57" s="2"/>
      <c r="G57" s="2" t="s">
        <v>48</v>
      </c>
      <c r="H57" s="2">
        <v>1</v>
      </c>
      <c r="I57" s="2">
        <v>3</v>
      </c>
      <c r="J57" s="26"/>
      <c r="K57" s="7">
        <v>1</v>
      </c>
      <c r="L57" s="25">
        <v>1</v>
      </c>
      <c r="M57" s="7">
        <v>5</v>
      </c>
      <c r="N57" s="8">
        <v>20</v>
      </c>
    </row>
    <row r="58" spans="2:14" ht="30" x14ac:dyDescent="0.2">
      <c r="B58" s="2">
        <v>25</v>
      </c>
      <c r="C58" s="10" t="s">
        <v>26</v>
      </c>
      <c r="D58" s="2"/>
      <c r="E58" s="2"/>
      <c r="F58" s="2"/>
      <c r="G58" s="2" t="s">
        <v>49</v>
      </c>
      <c r="H58" s="2">
        <v>1</v>
      </c>
      <c r="I58" s="2">
        <v>3</v>
      </c>
      <c r="J58" s="26"/>
      <c r="K58" s="7">
        <v>1</v>
      </c>
      <c r="L58" s="25">
        <v>1</v>
      </c>
      <c r="M58" s="7">
        <v>5</v>
      </c>
      <c r="N58" s="8">
        <v>20</v>
      </c>
    </row>
    <row r="59" spans="2:14" ht="30" x14ac:dyDescent="0.2">
      <c r="B59" s="2">
        <v>26</v>
      </c>
      <c r="C59" s="10" t="s">
        <v>26</v>
      </c>
      <c r="D59" s="2"/>
      <c r="E59" s="2"/>
      <c r="F59" s="2"/>
      <c r="G59" s="2" t="s">
        <v>44</v>
      </c>
      <c r="H59" s="2"/>
      <c r="I59" s="2">
        <v>3</v>
      </c>
      <c r="J59" s="26"/>
      <c r="K59" s="7">
        <v>1</v>
      </c>
      <c r="L59" s="26">
        <v>1</v>
      </c>
      <c r="M59" s="7">
        <v>5</v>
      </c>
      <c r="N59" s="8">
        <v>20</v>
      </c>
    </row>
    <row r="60" spans="2:14" ht="30" x14ac:dyDescent="0.2">
      <c r="B60" s="2">
        <v>27</v>
      </c>
      <c r="C60" s="10" t="s">
        <v>26</v>
      </c>
      <c r="D60" s="2"/>
      <c r="E60" s="2"/>
      <c r="F60" s="2"/>
      <c r="G60" s="2" t="s">
        <v>50</v>
      </c>
      <c r="H60" s="2">
        <v>1</v>
      </c>
      <c r="I60" s="2">
        <v>3</v>
      </c>
      <c r="J60" s="26"/>
      <c r="K60" s="7"/>
      <c r="L60" s="26"/>
      <c r="M60" s="7">
        <v>3</v>
      </c>
      <c r="N60" s="8">
        <v>15</v>
      </c>
    </row>
    <row r="61" spans="2:14" ht="33.75" x14ac:dyDescent="0.95">
      <c r="B61" s="27" t="s">
        <v>51</v>
      </c>
      <c r="C61" s="27">
        <f>SUBTOTAL(103,الجدول17[الجنس])</f>
        <v>55</v>
      </c>
      <c r="D61" s="27"/>
      <c r="E61" s="27"/>
      <c r="F61" s="27"/>
      <c r="G61" s="27">
        <f>COUNTA(_xlfn.UNIQUE(الجدول17[المدرسة]))</f>
        <v>35</v>
      </c>
      <c r="H61" s="27">
        <f>SUBTOTAL(103,الجدول17[المدارس الفريدة])</f>
        <v>35</v>
      </c>
      <c r="I61" s="27"/>
      <c r="J61" s="27"/>
      <c r="K61" s="27"/>
      <c r="L61" s="28">
        <f>SUBTOTAL(109,الجدول17[مقال])</f>
        <v>47</v>
      </c>
      <c r="M61" s="27"/>
      <c r="N61" s="27">
        <f>SUBTOTAL(109,الجدول17[الساعات التطوعية])</f>
        <v>1030</v>
      </c>
    </row>
    <row r="62" spans="2:14" ht="31.5" customHeight="1" x14ac:dyDescent="0.2">
      <c r="G62" s="30" t="s">
        <v>52</v>
      </c>
      <c r="H62" s="30"/>
    </row>
    <row r="74" spans="9:10" x14ac:dyDescent="0.2">
      <c r="I74"/>
      <c r="J74"/>
    </row>
    <row r="75" spans="9:10" x14ac:dyDescent="0.2">
      <c r="I75"/>
      <c r="J75"/>
    </row>
    <row r="76" spans="9:10" x14ac:dyDescent="0.2">
      <c r="I76"/>
      <c r="J76"/>
    </row>
    <row r="77" spans="9:10" x14ac:dyDescent="0.2">
      <c r="I77"/>
      <c r="J77"/>
    </row>
    <row r="78" spans="9:10" x14ac:dyDescent="0.2">
      <c r="I78"/>
      <c r="J78"/>
    </row>
    <row r="79" spans="9:10" x14ac:dyDescent="0.2">
      <c r="I79"/>
      <c r="J79"/>
    </row>
    <row r="80" spans="9:10" x14ac:dyDescent="0.2">
      <c r="I80"/>
      <c r="J80"/>
    </row>
    <row r="81" spans="9:10" x14ac:dyDescent="0.2">
      <c r="I81"/>
      <c r="J81"/>
    </row>
    <row r="82" spans="9:10" x14ac:dyDescent="0.2">
      <c r="I82"/>
      <c r="J82"/>
    </row>
    <row r="83" spans="9:10" x14ac:dyDescent="0.2">
      <c r="I83"/>
      <c r="J83"/>
    </row>
    <row r="84" spans="9:10" x14ac:dyDescent="0.2">
      <c r="I84"/>
      <c r="J84"/>
    </row>
    <row r="85" spans="9:10" x14ac:dyDescent="0.2">
      <c r="I85"/>
      <c r="J85"/>
    </row>
    <row r="86" spans="9:10" x14ac:dyDescent="0.2">
      <c r="I86"/>
      <c r="J86"/>
    </row>
    <row r="87" spans="9:10" x14ac:dyDescent="0.2">
      <c r="I87"/>
      <c r="J87"/>
    </row>
    <row r="88" spans="9:10" x14ac:dyDescent="0.2">
      <c r="I88"/>
      <c r="J88"/>
    </row>
    <row r="89" spans="9:10" x14ac:dyDescent="0.2">
      <c r="I89"/>
      <c r="J89"/>
    </row>
    <row r="90" spans="9:10" x14ac:dyDescent="0.2">
      <c r="I90"/>
      <c r="J90"/>
    </row>
    <row r="91" spans="9:10" x14ac:dyDescent="0.2">
      <c r="I91"/>
      <c r="J91"/>
    </row>
    <row r="92" spans="9:10" x14ac:dyDescent="0.2">
      <c r="I92"/>
      <c r="J92"/>
    </row>
    <row r="93" spans="9:10" x14ac:dyDescent="0.2">
      <c r="I93"/>
      <c r="J93"/>
    </row>
    <row r="94" spans="9:10" x14ac:dyDescent="0.2">
      <c r="I94"/>
      <c r="J94"/>
    </row>
    <row r="95" spans="9:10" x14ac:dyDescent="0.2">
      <c r="I95"/>
      <c r="J95"/>
    </row>
    <row r="96" spans="9:10" x14ac:dyDescent="0.2">
      <c r="I96"/>
      <c r="J96"/>
    </row>
    <row r="97" spans="9:10" x14ac:dyDescent="0.2">
      <c r="I97"/>
      <c r="J97"/>
    </row>
    <row r="98" spans="9:10" x14ac:dyDescent="0.2">
      <c r="I98"/>
      <c r="J98"/>
    </row>
    <row r="99" spans="9:10" x14ac:dyDescent="0.2">
      <c r="I99"/>
      <c r="J99"/>
    </row>
    <row r="100" spans="9:10" x14ac:dyDescent="0.2">
      <c r="I100"/>
      <c r="J100"/>
    </row>
    <row r="101" spans="9:10" x14ac:dyDescent="0.2">
      <c r="I101"/>
      <c r="J101"/>
    </row>
    <row r="102" spans="9:10" x14ac:dyDescent="0.2">
      <c r="I102"/>
      <c r="J102"/>
    </row>
    <row r="103" spans="9:10" x14ac:dyDescent="0.2">
      <c r="I103"/>
      <c r="J103"/>
    </row>
    <row r="104" spans="9:10" x14ac:dyDescent="0.2">
      <c r="I104"/>
      <c r="J104"/>
    </row>
    <row r="105" spans="9:10" x14ac:dyDescent="0.2">
      <c r="I105"/>
      <c r="J105"/>
    </row>
    <row r="106" spans="9:10" x14ac:dyDescent="0.2">
      <c r="I106"/>
      <c r="J106"/>
    </row>
    <row r="107" spans="9:10" x14ac:dyDescent="0.2">
      <c r="I107"/>
      <c r="J107"/>
    </row>
    <row r="108" spans="9:10" x14ac:dyDescent="0.2">
      <c r="I108"/>
      <c r="J108"/>
    </row>
  </sheetData>
  <pageMargins left="0.7" right="0.7" top="0.75" bottom="0.75" header="0.3" footer="0.3"/>
  <pageSetup paperSize="9" scale="26" fitToHeight="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تقرير للنشر</vt:lpstr>
      <vt:lpstr>'تقرير للنشر'!Print_Area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 Saad Almeelby</dc:creator>
  <cp:lastModifiedBy>Adel Saad Almeelby</cp:lastModifiedBy>
  <dcterms:created xsi:type="dcterms:W3CDTF">2024-07-03T20:23:04Z</dcterms:created>
  <dcterms:modified xsi:type="dcterms:W3CDTF">2024-07-03T20:26:43Z</dcterms:modified>
</cp:coreProperties>
</file>